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0" activeTab="0"/>
  </bookViews>
  <sheets>
    <sheet name="PUNTAJE AN 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<sst xmlns="http://schemas.openxmlformats.org/spreadsheetml/2006/main" count="33" uniqueCount="25">
  <si>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nr puncte aparate </t>
  </si>
  <si>
    <t xml:space="preserve">a)nr maxim proceduri / ora/aparate </t>
  </si>
  <si>
    <t>total puncte A1</t>
  </si>
  <si>
    <t>SC Centrul de Sanatate Vital</t>
  </si>
  <si>
    <t>SC Anca Med SRL</t>
  </si>
  <si>
    <t>SC Brotac Medical Center SRL</t>
  </si>
  <si>
    <t>SC Recupana Clinic SRL</t>
  </si>
  <si>
    <t xml:space="preserve">Total </t>
  </si>
  <si>
    <t>medic</t>
  </si>
  <si>
    <t>kinetoterapeut</t>
  </si>
  <si>
    <t>profesor</t>
  </si>
  <si>
    <t>asistent BFT</t>
  </si>
  <si>
    <t xml:space="preserve">SC Vali Balmecu SRL </t>
  </si>
  <si>
    <t>b)nr maxim proceduri/     ora /RU</t>
  </si>
  <si>
    <t xml:space="preserve">Punctaj Resurse Tehnice </t>
  </si>
  <si>
    <t>Spitalul Municipal Oltenița</t>
  </si>
  <si>
    <t xml:space="preserve">Punctaj Resurse Umane </t>
  </si>
  <si>
    <t>Denumire Furnizor</t>
  </si>
  <si>
    <t>Total personal</t>
  </si>
  <si>
    <t>Pprogram de lucru furnizor</t>
  </si>
  <si>
    <t>Total punctaj criteriul RU</t>
  </si>
  <si>
    <t>Total punctaj criteriul RT</t>
  </si>
  <si>
    <t>Total Sală A2</t>
  </si>
  <si>
    <t>Total Bazin A3</t>
  </si>
  <si>
    <t>PUNCTAJE MEDICINĂ FIZICĂ ȘI REABILITARE - MAI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</si>
</sst>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#,##0;[Red]#,##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74" fontId="40" fillId="0" borderId="10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6.00390625" style="0" customWidth="1"/>
    <col min="2" max="2" width="10.140625" style="0" bestFit="1" customWidth="1"/>
    <col min="3" max="3" width="10.28125" style="0" customWidth="1"/>
    <col min="4" max="4" width="10.57421875" style="0" customWidth="1"/>
    <col min="5" max="5" width="10.28125" style="0" customWidth="1"/>
    <col min="6" max="6" width="10.57421875" style="0" customWidth="1"/>
    <col min="7" max="8" width="11.28125" style="0" customWidth="1"/>
    <col min="9" max="9" width="11.7109375" style="0" bestFit="1" customWidth="1"/>
    <col min="10" max="10" width="11.421875" style="0" customWidth="1"/>
  </cols>
  <sheetData>
    <row r="2" spans="1:6" ht="12.75">
      <c r="A2" s="12">
        <v>44682</v>
      </c>
      <c r="C2" s="17"/>
      <c r="D2" s="17"/>
      <c r="E2" s="17"/>
      <c r="F2" s="17"/>
    </row>
    <row r="3" spans="1:6" ht="12.75">
      <c r="A3" s="12"/>
      <c r="B3" s="16" t="s">
        <v>24</v>
      </c>
      <c r="C3" s="17"/>
      <c r="D3" s="17"/>
      <c r="E3" s="17"/>
      <c r="F3" s="17"/>
    </row>
    <row r="4" spans="1:6" ht="12.75">
      <c r="A4" s="12"/>
      <c r="B4" s="22"/>
      <c r="C4" s="17"/>
      <c r="D4" s="17"/>
      <c r="E4" s="17"/>
      <c r="F4" s="17"/>
    </row>
    <row r="5" ht="12.75">
      <c r="A5" s="4"/>
    </row>
    <row r="6" spans="1:8" ht="12.75" customHeight="1">
      <c r="A6" s="23" t="s">
        <v>17</v>
      </c>
      <c r="B6" s="25" t="s">
        <v>14</v>
      </c>
      <c r="C6" s="26"/>
      <c r="D6" s="26"/>
      <c r="E6" s="26"/>
      <c r="F6" s="26"/>
      <c r="G6" s="26"/>
      <c r="H6" s="27"/>
    </row>
    <row r="7" spans="1:13" ht="33.75">
      <c r="A7" s="24"/>
      <c r="B7" s="5" t="s">
        <v>0</v>
      </c>
      <c r="C7" s="5" t="s">
        <v>1</v>
      </c>
      <c r="D7" s="5" t="s">
        <v>13</v>
      </c>
      <c r="E7" s="5" t="s">
        <v>2</v>
      </c>
      <c r="F7" s="5" t="s">
        <v>22</v>
      </c>
      <c r="G7" s="5" t="s">
        <v>23</v>
      </c>
      <c r="H7" s="5" t="s">
        <v>21</v>
      </c>
      <c r="I7" s="13"/>
      <c r="J7" s="13"/>
      <c r="K7" s="13"/>
      <c r="L7" s="13"/>
      <c r="M7" s="1"/>
    </row>
    <row r="8" spans="1:13" ht="12.75">
      <c r="A8" s="6" t="s">
        <v>3</v>
      </c>
      <c r="B8" s="7">
        <v>285</v>
      </c>
      <c r="C8" s="7">
        <v>93</v>
      </c>
      <c r="D8" s="7">
        <v>33.33</v>
      </c>
      <c r="E8" s="7">
        <f>B8*D8/C8</f>
        <v>102.14032258064515</v>
      </c>
      <c r="F8" s="7">
        <v>60</v>
      </c>
      <c r="G8" s="7">
        <v>0</v>
      </c>
      <c r="H8" s="7">
        <f aca="true" t="shared" si="0" ref="H8:H13">E8+F8+G8</f>
        <v>162.14032258064515</v>
      </c>
      <c r="I8" s="14"/>
      <c r="J8" s="14"/>
      <c r="K8" s="14"/>
      <c r="L8" s="14"/>
      <c r="M8" s="1"/>
    </row>
    <row r="9" spans="1:13" ht="12.75">
      <c r="A9" s="8" t="s">
        <v>4</v>
      </c>
      <c r="B9" s="9">
        <v>10</v>
      </c>
      <c r="C9" s="9">
        <v>23</v>
      </c>
      <c r="D9" s="9">
        <v>27.59</v>
      </c>
      <c r="E9" s="7">
        <f>B9</f>
        <v>10</v>
      </c>
      <c r="F9" s="9">
        <v>60</v>
      </c>
      <c r="G9" s="9">
        <v>0</v>
      </c>
      <c r="H9" s="7">
        <f t="shared" si="0"/>
        <v>70</v>
      </c>
      <c r="I9" s="14"/>
      <c r="J9" s="14"/>
      <c r="K9" s="14"/>
      <c r="L9" s="14"/>
      <c r="M9" s="1"/>
    </row>
    <row r="10" spans="1:13" ht="12.75">
      <c r="A10" s="10" t="s">
        <v>5</v>
      </c>
      <c r="B10" s="7">
        <v>234</v>
      </c>
      <c r="C10" s="7">
        <v>90</v>
      </c>
      <c r="D10" s="7">
        <v>75.83</v>
      </c>
      <c r="E10" s="7">
        <f>B10*D10/C10</f>
        <v>197.15800000000002</v>
      </c>
      <c r="F10" s="7">
        <v>60</v>
      </c>
      <c r="G10" s="7">
        <v>0</v>
      </c>
      <c r="H10" s="7">
        <f t="shared" si="0"/>
        <v>257.158</v>
      </c>
      <c r="I10" s="14"/>
      <c r="J10" s="14"/>
      <c r="K10" s="14"/>
      <c r="L10" s="14"/>
      <c r="M10" s="1"/>
    </row>
    <row r="11" spans="1:13" ht="12.75">
      <c r="A11" s="6" t="s">
        <v>6</v>
      </c>
      <c r="B11" s="7">
        <v>250</v>
      </c>
      <c r="C11" s="7">
        <v>73</v>
      </c>
      <c r="D11" s="7">
        <v>60.83</v>
      </c>
      <c r="E11" s="7">
        <f>B11*D11/C11</f>
        <v>208.32191780821918</v>
      </c>
      <c r="F11" s="7">
        <v>70</v>
      </c>
      <c r="G11" s="7">
        <v>0</v>
      </c>
      <c r="H11" s="7">
        <f t="shared" si="0"/>
        <v>278.32191780821915</v>
      </c>
      <c r="I11" s="14"/>
      <c r="J11" s="14"/>
      <c r="K11" s="14"/>
      <c r="L11" s="14"/>
      <c r="M11" s="1"/>
    </row>
    <row r="12" spans="1:13" ht="12.75">
      <c r="A12" s="6" t="s">
        <v>15</v>
      </c>
      <c r="B12" s="7">
        <v>50</v>
      </c>
      <c r="C12" s="7">
        <v>15</v>
      </c>
      <c r="D12" s="7">
        <v>20</v>
      </c>
      <c r="E12" s="7">
        <f>B12</f>
        <v>50</v>
      </c>
      <c r="F12" s="7">
        <v>0</v>
      </c>
      <c r="G12" s="7">
        <v>0</v>
      </c>
      <c r="H12" s="7">
        <f t="shared" si="0"/>
        <v>50</v>
      </c>
      <c r="I12" s="14"/>
      <c r="J12" s="14"/>
      <c r="K12" s="14"/>
      <c r="L12" s="14"/>
      <c r="M12" s="1"/>
    </row>
    <row r="13" spans="1:13" ht="12.75">
      <c r="A13" s="6" t="s">
        <v>12</v>
      </c>
      <c r="B13" s="7">
        <v>180</v>
      </c>
      <c r="C13" s="7">
        <v>32</v>
      </c>
      <c r="D13" s="7">
        <v>28.75</v>
      </c>
      <c r="E13" s="7">
        <f>B13*D13/C13</f>
        <v>161.71875</v>
      </c>
      <c r="F13" s="7">
        <v>60</v>
      </c>
      <c r="G13" s="7">
        <v>16</v>
      </c>
      <c r="H13" s="7">
        <f t="shared" si="0"/>
        <v>237.71875</v>
      </c>
      <c r="I13" s="14"/>
      <c r="J13" s="14"/>
      <c r="K13" s="14"/>
      <c r="L13" s="14"/>
      <c r="M13" s="1"/>
    </row>
    <row r="14" spans="1:13" ht="12.75">
      <c r="A14" s="6" t="s">
        <v>7</v>
      </c>
      <c r="B14" s="18"/>
      <c r="C14" s="18"/>
      <c r="D14" s="18"/>
      <c r="E14" s="18"/>
      <c r="F14" s="18"/>
      <c r="G14" s="18"/>
      <c r="H14" s="7">
        <f>SUM(H8:H13)</f>
        <v>1055.3389903888642</v>
      </c>
      <c r="I14" s="14"/>
      <c r="J14" s="14"/>
      <c r="K14" s="14"/>
      <c r="L14" s="14"/>
      <c r="M14" s="1"/>
    </row>
    <row r="15" spans="1:13" ht="12.75">
      <c r="A15" s="15"/>
      <c r="B15" s="2"/>
      <c r="C15" s="2"/>
      <c r="D15" s="2"/>
      <c r="E15" s="2"/>
      <c r="F15" s="2"/>
      <c r="G15" s="2"/>
      <c r="H15" s="3"/>
      <c r="I15" s="1"/>
      <c r="J15" s="1"/>
      <c r="K15" s="1"/>
      <c r="L15" s="1"/>
      <c r="M15" s="1"/>
    </row>
    <row r="16" spans="1:8" ht="12.75" customHeight="1">
      <c r="A16" s="23" t="s">
        <v>17</v>
      </c>
      <c r="B16" s="25" t="s">
        <v>16</v>
      </c>
      <c r="C16" s="26"/>
      <c r="D16" s="26"/>
      <c r="E16" s="26"/>
      <c r="F16" s="26"/>
      <c r="G16" s="26"/>
      <c r="H16" s="27"/>
    </row>
    <row r="17" spans="1:8" ht="33.75">
      <c r="A17" s="28"/>
      <c r="B17" s="5" t="s">
        <v>8</v>
      </c>
      <c r="C17" s="5" t="s">
        <v>9</v>
      </c>
      <c r="D17" s="5" t="s">
        <v>10</v>
      </c>
      <c r="E17" s="5" t="s">
        <v>11</v>
      </c>
      <c r="F17" s="5" t="s">
        <v>18</v>
      </c>
      <c r="G17" s="5" t="s">
        <v>19</v>
      </c>
      <c r="H17" s="5" t="s">
        <v>20</v>
      </c>
    </row>
    <row r="18" spans="1:8" ht="12.75">
      <c r="A18" s="6" t="s">
        <v>3</v>
      </c>
      <c r="B18" s="7">
        <v>23.43</v>
      </c>
      <c r="C18" s="7">
        <v>17.14</v>
      </c>
      <c r="D18" s="7">
        <v>17.14</v>
      </c>
      <c r="E18" s="7">
        <v>30</v>
      </c>
      <c r="F18" s="7">
        <f aca="true" t="shared" si="1" ref="F18:F23">B18+C18+D18+E18</f>
        <v>87.71000000000001</v>
      </c>
      <c r="G18" s="7">
        <v>3.43</v>
      </c>
      <c r="H18" s="7">
        <f aca="true" t="shared" si="2" ref="H18:H23">F18+G18</f>
        <v>91.14000000000001</v>
      </c>
    </row>
    <row r="19" spans="1:8" ht="12.75">
      <c r="A19" s="6" t="s">
        <v>4</v>
      </c>
      <c r="B19" s="7">
        <v>20</v>
      </c>
      <c r="C19" s="7">
        <v>60</v>
      </c>
      <c r="D19" s="7">
        <v>0</v>
      </c>
      <c r="E19" s="7">
        <v>15</v>
      </c>
      <c r="F19" s="7">
        <f t="shared" si="1"/>
        <v>95</v>
      </c>
      <c r="G19" s="7">
        <v>5</v>
      </c>
      <c r="H19" s="7">
        <f t="shared" si="2"/>
        <v>100</v>
      </c>
    </row>
    <row r="20" spans="1:8" ht="12.75">
      <c r="A20" s="6" t="s">
        <v>5</v>
      </c>
      <c r="B20" s="7">
        <v>20</v>
      </c>
      <c r="C20" s="11">
        <v>75</v>
      </c>
      <c r="D20" s="7">
        <v>0</v>
      </c>
      <c r="E20" s="7">
        <v>70</v>
      </c>
      <c r="F20" s="7">
        <f t="shared" si="1"/>
        <v>165</v>
      </c>
      <c r="G20" s="7">
        <v>3.43</v>
      </c>
      <c r="H20" s="7">
        <f t="shared" si="2"/>
        <v>168.43</v>
      </c>
    </row>
    <row r="21" spans="1:8" ht="12.75">
      <c r="A21" s="6" t="s">
        <v>6</v>
      </c>
      <c r="B21" s="7">
        <v>30</v>
      </c>
      <c r="C21" s="11">
        <v>105</v>
      </c>
      <c r="D21" s="7">
        <v>0</v>
      </c>
      <c r="E21" s="7">
        <v>30</v>
      </c>
      <c r="F21" s="7">
        <f t="shared" si="1"/>
        <v>165</v>
      </c>
      <c r="G21" s="7">
        <v>3.43</v>
      </c>
      <c r="H21" s="7">
        <f t="shared" si="2"/>
        <v>168.43</v>
      </c>
    </row>
    <row r="22" spans="1:8" ht="12.75">
      <c r="A22" s="6" t="s">
        <v>15</v>
      </c>
      <c r="B22" s="7">
        <v>20</v>
      </c>
      <c r="C22" s="11">
        <v>0</v>
      </c>
      <c r="D22" s="7">
        <v>0</v>
      </c>
      <c r="E22" s="7">
        <v>20</v>
      </c>
      <c r="F22" s="7">
        <f t="shared" si="1"/>
        <v>40</v>
      </c>
      <c r="G22" s="7">
        <v>2.29</v>
      </c>
      <c r="H22" s="7">
        <f t="shared" si="2"/>
        <v>42.29</v>
      </c>
    </row>
    <row r="23" spans="1:8" ht="12.75">
      <c r="A23" s="6" t="s">
        <v>12</v>
      </c>
      <c r="B23" s="7">
        <v>20</v>
      </c>
      <c r="C23" s="11">
        <v>39.64</v>
      </c>
      <c r="D23" s="7">
        <v>0</v>
      </c>
      <c r="E23" s="7">
        <v>20</v>
      </c>
      <c r="F23" s="7">
        <f t="shared" si="1"/>
        <v>79.64</v>
      </c>
      <c r="G23" s="7">
        <v>3.43</v>
      </c>
      <c r="H23" s="7">
        <f t="shared" si="2"/>
        <v>83.07000000000001</v>
      </c>
    </row>
    <row r="24" spans="1:8" ht="12.75">
      <c r="A24" s="6" t="s">
        <v>7</v>
      </c>
      <c r="B24" s="19"/>
      <c r="C24" s="20"/>
      <c r="D24" s="20"/>
      <c r="E24" s="20"/>
      <c r="F24" s="20"/>
      <c r="G24" s="21"/>
      <c r="H24" s="7">
        <f>SUM(H18:H23)</f>
        <v>653.36</v>
      </c>
    </row>
  </sheetData>
  <sheetProtection/>
  <mergeCells count="4">
    <mergeCell ref="A6:A7"/>
    <mergeCell ref="B6:H6"/>
    <mergeCell ref="A16:A17"/>
    <mergeCell ref="B16:H16"/>
  </mergeCells>
  <printOptions/>
  <pageMargins left="0.7" right="0.7" top="0.75" bottom="0.75" header="0.3" footer="0.3"/>
  <pageSetup horizontalDpi="300" verticalDpi="300" orientation="portrait" paperSize="9" r:id="rId1"/>
  <ignoredErrors>
    <ignoredError sqref="E9: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Cata</cp:lastModifiedBy>
  <cp:lastPrinted>2022-04-04T14:10:37Z</cp:lastPrinted>
  <dcterms:created xsi:type="dcterms:W3CDTF">1996-10-14T23:33:28Z</dcterms:created>
  <dcterms:modified xsi:type="dcterms:W3CDTF">2022-05-03T08:32:54Z</dcterms:modified>
  <cp:category/>
  <cp:version/>
  <cp:contentType/>
  <cp:contentStatus/>
</cp:coreProperties>
</file>